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雷王" sheetId="3" r:id="rId1"/>
  </sheets>
  <calcPr calcId="144525"/>
</workbook>
</file>

<file path=xl/sharedStrings.xml><?xml version="1.0" encoding="utf-8"?>
<sst xmlns="http://schemas.openxmlformats.org/spreadsheetml/2006/main" count="58" uniqueCount="55">
  <si>
    <t>附表1</t>
  </si>
  <si>
    <t>2023年咸宁体育产业孵化器（沃运动·体创空间）入驻实体场租水电补贴明细表</t>
  </si>
  <si>
    <t xml:space="preserve">填报时间：2024年3月20日                                                                     </t>
  </si>
  <si>
    <t>序号</t>
  </si>
  <si>
    <t>企业名称</t>
  </si>
  <si>
    <t>社会信用代码</t>
  </si>
  <si>
    <t>法人姓名</t>
  </si>
  <si>
    <t>工商注册时间</t>
  </si>
  <si>
    <t>入驻时间</t>
  </si>
  <si>
    <t>实体面积（㎡）</t>
  </si>
  <si>
    <t>补贴面积（㎡）</t>
  </si>
  <si>
    <t>补贴月数</t>
  </si>
  <si>
    <t>场租补贴（元）</t>
  </si>
  <si>
    <t>水电补贴（元）</t>
  </si>
  <si>
    <t>合计（元）</t>
  </si>
  <si>
    <t>备注</t>
  </si>
  <si>
    <t>1</t>
  </si>
  <si>
    <t>咸宁沃琥体育运动有限公司</t>
  </si>
  <si>
    <t>91421200MA49PUCD3G</t>
  </si>
  <si>
    <t>郑亚桥</t>
  </si>
  <si>
    <t>21.01.01</t>
  </si>
  <si>
    <t>第三年/11月底退出</t>
  </si>
  <si>
    <t>2</t>
  </si>
  <si>
    <t>咸宁极限体育运动有限公司</t>
  </si>
  <si>
    <t>91421200MA49RKYT89</t>
  </si>
  <si>
    <t>金梓虎</t>
  </si>
  <si>
    <t>3</t>
  </si>
  <si>
    <t>湖北省媛启文化传播有限公司</t>
  </si>
  <si>
    <t>91421200MA4F2TJC7K</t>
  </si>
  <si>
    <t>江慧</t>
  </si>
  <si>
    <t>21.09.15</t>
  </si>
  <si>
    <t>第三年/9月底退出</t>
  </si>
  <si>
    <t>4</t>
  </si>
  <si>
    <t>咸宁朵拉体育文化传播有限责任公司</t>
  </si>
  <si>
    <t>91421200MABNTNHJ2Y</t>
  </si>
  <si>
    <t>李慧洁</t>
  </si>
  <si>
    <t>22.05.30</t>
  </si>
  <si>
    <t>第二年</t>
  </si>
  <si>
    <t>5</t>
  </si>
  <si>
    <t>湖北榫卯体育工程有限公司</t>
  </si>
  <si>
    <t>91421200MA7GR5GT4W</t>
  </si>
  <si>
    <t>陶秀云</t>
  </si>
  <si>
    <t>22.02.25</t>
  </si>
  <si>
    <t>6</t>
  </si>
  <si>
    <t>湖北和沃体育旅游有限公司</t>
  </si>
  <si>
    <t>91422300MAC7Q5X19X</t>
  </si>
  <si>
    <t>汪霞</t>
  </si>
  <si>
    <t>23.01.31</t>
  </si>
  <si>
    <t>注：实体面积超过60平方米按60平方米补贴</t>
  </si>
  <si>
    <t>7</t>
  </si>
  <si>
    <t>咸宁国家高新开发区何鹏格斗搏击俱乐部</t>
  </si>
  <si>
    <t>92422303MAACX94E240</t>
  </si>
  <si>
    <t>何鹏</t>
  </si>
  <si>
    <t>23.09.01</t>
  </si>
  <si>
    <t>合 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</si>
</sst>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3" fillId="32" borderId="1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9" fillId="18" borderId="1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22" borderId="13" applyNumberFormat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2" fillId="0" borderId="0" xfId="0" applyFont="1" applyFill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176" fontId="1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19"/>
  <sheetViews>
    <sheetView tabSelected="1" workbookViewId="0">
      <selection activeCell="P10" sqref="P10"/>
    </sheetView>
  </sheetViews>
  <sheetFormatPr defaultColWidth="9" defaultRowHeight="14.25"/>
  <cols>
    <col min="1" max="1" width="5" style="1" customWidth="1"/>
    <col min="2" max="2" width="20.75" style="4" customWidth="1"/>
    <col min="3" max="3" width="16.75" style="4" customWidth="1"/>
    <col min="4" max="4" width="8.125" style="1" customWidth="1"/>
    <col min="5" max="5" width="8.11666666666667" style="4" customWidth="1"/>
    <col min="6" max="6" width="8.625" style="1" customWidth="1"/>
    <col min="7" max="7" width="6.625" style="1" customWidth="1"/>
    <col min="8" max="8" width="5.875" style="1" customWidth="1"/>
    <col min="9" max="9" width="5.35" style="1" customWidth="1"/>
    <col min="10" max="10" width="7.625" style="1" customWidth="1"/>
    <col min="11" max="11" width="7.375" style="5" customWidth="1"/>
    <col min="12" max="12" width="6.63333333333333" style="6" customWidth="1"/>
    <col min="13" max="13" width="22.75" style="1" customWidth="1"/>
    <col min="14" max="16353" width="9" style="1"/>
  </cols>
  <sheetData>
    <row r="1" ht="18.75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39" customHeight="1" spans="1:13">
      <c r="A2" s="8" t="s">
        <v>1</v>
      </c>
      <c r="B2" s="9"/>
      <c r="C2" s="10"/>
      <c r="D2" s="8"/>
      <c r="E2" s="8"/>
      <c r="F2" s="10"/>
      <c r="G2" s="10"/>
      <c r="H2" s="8"/>
      <c r="I2" s="8"/>
      <c r="J2" s="8"/>
      <c r="K2" s="8"/>
      <c r="L2" s="8"/>
      <c r="M2" s="8"/>
    </row>
    <row r="3" customFormat="1" spans="1:1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="1" customFormat="1" ht="48" customHeight="1" spans="1:13">
      <c r="A4" s="12" t="s">
        <v>3</v>
      </c>
      <c r="B4" s="13" t="s">
        <v>4</v>
      </c>
      <c r="C4" s="13" t="s">
        <v>5</v>
      </c>
      <c r="D4" s="12" t="s">
        <v>6</v>
      </c>
      <c r="E4" s="12" t="s">
        <v>7</v>
      </c>
      <c r="F4" s="13" t="s">
        <v>8</v>
      </c>
      <c r="G4" s="12" t="s">
        <v>9</v>
      </c>
      <c r="H4" s="12" t="s">
        <v>10</v>
      </c>
      <c r="I4" s="35" t="s">
        <v>11</v>
      </c>
      <c r="J4" s="12" t="s">
        <v>12</v>
      </c>
      <c r="K4" s="12" t="s">
        <v>13</v>
      </c>
      <c r="L4" s="12" t="s">
        <v>14</v>
      </c>
      <c r="M4" s="12" t="s">
        <v>15</v>
      </c>
    </row>
    <row r="5" s="2" customFormat="1" ht="4" hidden="1" customHeight="1" spans="1:13">
      <c r="A5" s="12"/>
      <c r="B5" s="13"/>
      <c r="C5" s="13"/>
      <c r="D5" s="12"/>
      <c r="E5" s="12"/>
      <c r="F5" s="13"/>
      <c r="G5" s="12"/>
      <c r="H5" s="12"/>
      <c r="I5" s="36"/>
      <c r="J5" s="12"/>
      <c r="K5" s="12"/>
      <c r="L5" s="12"/>
      <c r="M5" s="12"/>
    </row>
    <row r="6" s="1" customFormat="1" ht="15" customHeight="1" spans="1:13">
      <c r="A6" s="12"/>
      <c r="B6" s="13"/>
      <c r="C6" s="13"/>
      <c r="D6" s="12"/>
      <c r="E6" s="12"/>
      <c r="F6" s="13"/>
      <c r="G6" s="12"/>
      <c r="H6" s="12"/>
      <c r="I6" s="37"/>
      <c r="J6" s="12"/>
      <c r="K6" s="12"/>
      <c r="L6" s="12"/>
      <c r="M6" s="12"/>
    </row>
    <row r="7" s="1" customFormat="1" ht="27" customHeight="1" spans="1:13">
      <c r="A7" s="14" t="s">
        <v>16</v>
      </c>
      <c r="B7" s="15" t="s">
        <v>17</v>
      </c>
      <c r="C7" s="16" t="s">
        <v>18</v>
      </c>
      <c r="D7" s="17" t="s">
        <v>19</v>
      </c>
      <c r="E7" s="17">
        <v>2021.03</v>
      </c>
      <c r="F7" s="17" t="s">
        <v>20</v>
      </c>
      <c r="G7" s="30">
        <v>115.2</v>
      </c>
      <c r="H7" s="17">
        <v>60</v>
      </c>
      <c r="I7" s="38">
        <v>11</v>
      </c>
      <c r="J7" s="38">
        <f t="shared" ref="J7:J13" si="0">I7*600</f>
        <v>6600</v>
      </c>
      <c r="K7" s="14">
        <f t="shared" ref="K7:K13" si="1">I7*100</f>
        <v>1100</v>
      </c>
      <c r="L7" s="14">
        <f t="shared" ref="L7:L13" si="2">J7+K7</f>
        <v>7700</v>
      </c>
      <c r="M7" s="14" t="s">
        <v>21</v>
      </c>
    </row>
    <row r="8" s="1" customFormat="1" ht="35" customHeight="1" spans="1:13">
      <c r="A8" s="14" t="s">
        <v>22</v>
      </c>
      <c r="B8" s="15" t="s">
        <v>23</v>
      </c>
      <c r="C8" s="16" t="s">
        <v>24</v>
      </c>
      <c r="D8" s="18" t="s">
        <v>25</v>
      </c>
      <c r="E8" s="17">
        <v>2021.05</v>
      </c>
      <c r="F8" s="17" t="s">
        <v>20</v>
      </c>
      <c r="G8" s="30">
        <v>68.85</v>
      </c>
      <c r="H8" s="17">
        <v>60</v>
      </c>
      <c r="I8" s="38">
        <v>11</v>
      </c>
      <c r="J8" s="38">
        <f t="shared" si="0"/>
        <v>6600</v>
      </c>
      <c r="K8" s="14">
        <f t="shared" si="1"/>
        <v>1100</v>
      </c>
      <c r="L8" s="14">
        <f t="shared" si="2"/>
        <v>7700</v>
      </c>
      <c r="M8" s="14" t="s">
        <v>21</v>
      </c>
    </row>
    <row r="9" s="1" customFormat="1" ht="35" customHeight="1" spans="1:13">
      <c r="A9" s="14" t="s">
        <v>26</v>
      </c>
      <c r="B9" s="15" t="s">
        <v>27</v>
      </c>
      <c r="C9" s="16" t="s">
        <v>28</v>
      </c>
      <c r="D9" s="17" t="s">
        <v>29</v>
      </c>
      <c r="E9" s="18">
        <v>2021.9</v>
      </c>
      <c r="F9" s="18" t="s">
        <v>30</v>
      </c>
      <c r="G9" s="30">
        <v>91.89</v>
      </c>
      <c r="H9" s="18">
        <v>60</v>
      </c>
      <c r="I9" s="38">
        <v>9</v>
      </c>
      <c r="J9" s="38">
        <f t="shared" si="0"/>
        <v>5400</v>
      </c>
      <c r="K9" s="14">
        <f t="shared" si="1"/>
        <v>900</v>
      </c>
      <c r="L9" s="14">
        <f t="shared" si="2"/>
        <v>6300</v>
      </c>
      <c r="M9" s="14" t="s">
        <v>31</v>
      </c>
    </row>
    <row r="10" s="1" customFormat="1" ht="35" customHeight="1" spans="1:13">
      <c r="A10" s="14" t="s">
        <v>32</v>
      </c>
      <c r="B10" s="15" t="s">
        <v>33</v>
      </c>
      <c r="C10" s="19" t="s">
        <v>34</v>
      </c>
      <c r="D10" s="20" t="s">
        <v>35</v>
      </c>
      <c r="E10" s="31">
        <v>2022.05</v>
      </c>
      <c r="F10" s="19" t="s">
        <v>36</v>
      </c>
      <c r="G10" s="30">
        <v>90</v>
      </c>
      <c r="H10" s="18">
        <v>60</v>
      </c>
      <c r="I10" s="38">
        <v>12</v>
      </c>
      <c r="J10" s="38">
        <f t="shared" si="0"/>
        <v>7200</v>
      </c>
      <c r="K10" s="14">
        <f t="shared" si="1"/>
        <v>1200</v>
      </c>
      <c r="L10" s="14">
        <f t="shared" si="2"/>
        <v>8400</v>
      </c>
      <c r="M10" s="14" t="s">
        <v>37</v>
      </c>
    </row>
    <row r="11" s="1" customFormat="1" ht="35" customHeight="1" spans="1:13">
      <c r="A11" s="14" t="s">
        <v>38</v>
      </c>
      <c r="B11" s="15" t="s">
        <v>39</v>
      </c>
      <c r="C11" s="19" t="s">
        <v>40</v>
      </c>
      <c r="D11" s="21" t="s">
        <v>41</v>
      </c>
      <c r="E11" s="31">
        <v>2022.02</v>
      </c>
      <c r="F11" s="19" t="s">
        <v>42</v>
      </c>
      <c r="G11" s="30">
        <v>78.21</v>
      </c>
      <c r="H11" s="18">
        <v>60</v>
      </c>
      <c r="I11" s="38">
        <v>12</v>
      </c>
      <c r="J11" s="38">
        <f t="shared" si="0"/>
        <v>7200</v>
      </c>
      <c r="K11" s="14">
        <f t="shared" si="1"/>
        <v>1200</v>
      </c>
      <c r="L11" s="14">
        <f t="shared" si="2"/>
        <v>8400</v>
      </c>
      <c r="M11" s="14" t="s">
        <v>37</v>
      </c>
    </row>
    <row r="12" s="1" customFormat="1" ht="35" customHeight="1" spans="1:13">
      <c r="A12" s="14" t="s">
        <v>43</v>
      </c>
      <c r="B12" s="15" t="s">
        <v>44</v>
      </c>
      <c r="C12" s="16" t="s">
        <v>45</v>
      </c>
      <c r="D12" s="17" t="s">
        <v>46</v>
      </c>
      <c r="E12" s="18">
        <v>2023.01</v>
      </c>
      <c r="F12" s="18" t="s">
        <v>47</v>
      </c>
      <c r="G12" s="30">
        <v>122.31</v>
      </c>
      <c r="H12" s="18">
        <v>60</v>
      </c>
      <c r="I12" s="38">
        <v>11</v>
      </c>
      <c r="J12" s="38">
        <f t="shared" si="0"/>
        <v>6600</v>
      </c>
      <c r="K12" s="14">
        <f t="shared" si="1"/>
        <v>1100</v>
      </c>
      <c r="L12" s="14">
        <f t="shared" si="2"/>
        <v>7700</v>
      </c>
      <c r="M12" s="14" t="s">
        <v>48</v>
      </c>
    </row>
    <row r="13" s="1" customFormat="1" ht="35" customHeight="1" spans="1:13">
      <c r="A13" s="14" t="s">
        <v>49</v>
      </c>
      <c r="B13" s="15" t="s">
        <v>50</v>
      </c>
      <c r="C13" s="16" t="s">
        <v>51</v>
      </c>
      <c r="D13" s="16" t="s">
        <v>52</v>
      </c>
      <c r="E13" s="16">
        <v>2023.09</v>
      </c>
      <c r="F13" s="16" t="s">
        <v>53</v>
      </c>
      <c r="G13" s="32">
        <v>68.85</v>
      </c>
      <c r="H13" s="16">
        <v>60</v>
      </c>
      <c r="I13" s="16">
        <v>4</v>
      </c>
      <c r="J13" s="38">
        <f t="shared" si="0"/>
        <v>2400</v>
      </c>
      <c r="K13" s="16">
        <f t="shared" si="1"/>
        <v>400</v>
      </c>
      <c r="L13" s="14">
        <f t="shared" si="2"/>
        <v>2800</v>
      </c>
      <c r="M13" s="14"/>
    </row>
    <row r="14" s="1" customFormat="1" ht="35" customHeight="1" spans="1:13">
      <c r="A14" s="22" t="s">
        <v>54</v>
      </c>
      <c r="B14" s="23"/>
      <c r="C14" s="24"/>
      <c r="D14" s="25"/>
      <c r="E14" s="25"/>
      <c r="F14" s="24"/>
      <c r="G14" s="30">
        <f t="shared" ref="G14:L14" si="3">SUM(G7:G13)</f>
        <v>635.31</v>
      </c>
      <c r="H14" s="33">
        <f t="shared" si="3"/>
        <v>420</v>
      </c>
      <c r="I14" s="33">
        <f t="shared" si="3"/>
        <v>70</v>
      </c>
      <c r="J14" s="33">
        <f t="shared" si="3"/>
        <v>42000</v>
      </c>
      <c r="K14" s="33">
        <f t="shared" si="3"/>
        <v>7000</v>
      </c>
      <c r="L14" s="33">
        <f t="shared" si="3"/>
        <v>49000</v>
      </c>
      <c r="M14" s="39"/>
    </row>
    <row r="15" s="3" customFormat="1" ht="27" customHeight="1" spans="1:16367">
      <c r="A15" s="26"/>
      <c r="B15" s="26"/>
      <c r="C15" s="26"/>
      <c r="D15" s="26"/>
      <c r="E15" s="34"/>
      <c r="F15" s="34"/>
      <c r="G15" s="34"/>
      <c r="H15" s="34"/>
      <c r="I15" s="34"/>
      <c r="J15" s="34"/>
      <c r="K15" s="34"/>
      <c r="L15" s="34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</row>
    <row r="16" s="3" customFormat="1" ht="24" customHeight="1" spans="1:16367">
      <c r="A16" s="27"/>
      <c r="B16" s="27"/>
      <c r="C16" s="27"/>
      <c r="D16" s="27"/>
      <c r="E16" s="27"/>
      <c r="F16" s="28"/>
      <c r="G16" s="28"/>
      <c r="H16" s="28"/>
      <c r="I16" s="28"/>
      <c r="J16" s="28"/>
      <c r="K16" s="28"/>
      <c r="L16" s="28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</row>
    <row r="17" s="3" customFormat="1" ht="21" customHeight="1" spans="1:16367">
      <c r="A17" s="28"/>
      <c r="B17" s="28"/>
      <c r="C17" s="28"/>
      <c r="D17" s="28"/>
      <c r="E17" s="27"/>
      <c r="F17" s="27"/>
      <c r="G17" s="29"/>
      <c r="H17" s="29"/>
      <c r="I17" s="29"/>
      <c r="J17" s="29"/>
      <c r="K17" s="29"/>
      <c r="L17" s="2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</row>
    <row r="18" s="3" customFormat="1" ht="26" customHeight="1" spans="1:16367">
      <c r="A18" s="29"/>
      <c r="B18" s="29"/>
      <c r="C18" s="29"/>
      <c r="D18" s="29"/>
      <c r="E18" s="27"/>
      <c r="F18" s="28"/>
      <c r="G18" s="28"/>
      <c r="H18" s="28"/>
      <c r="I18" s="28"/>
      <c r="J18" s="28"/>
      <c r="K18" s="28"/>
      <c r="L18" s="27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</row>
    <row r="19" s="3" customFormat="1" ht="15.75" spans="1:16367">
      <c r="A19" s="29"/>
      <c r="B19" s="28"/>
      <c r="C19" s="28"/>
      <c r="D19" s="28"/>
      <c r="E19" s="27"/>
      <c r="F19" s="27"/>
      <c r="G19" s="29"/>
      <c r="H19" s="29"/>
      <c r="I19" s="29"/>
      <c r="J19" s="29"/>
      <c r="K19" s="29"/>
      <c r="L19" s="27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</row>
  </sheetData>
  <mergeCells count="24">
    <mergeCell ref="A1:K1"/>
    <mergeCell ref="A2:M2"/>
    <mergeCell ref="A3:M3"/>
    <mergeCell ref="A14:B14"/>
    <mergeCell ref="A15:D15"/>
    <mergeCell ref="F16:L16"/>
    <mergeCell ref="A17:D17"/>
    <mergeCell ref="A18:D18"/>
    <mergeCell ref="F18:K18"/>
    <mergeCell ref="B19:D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M12:M13"/>
  </mergeCells>
  <conditionalFormatting sqref="B9">
    <cfRule type="duplicateValues" dxfId="0" priority="8"/>
  </conditionalFormatting>
  <conditionalFormatting sqref="C9">
    <cfRule type="duplicateValues" dxfId="0" priority="7"/>
  </conditionalFormatting>
  <conditionalFormatting sqref="B10:C10">
    <cfRule type="duplicateValues" dxfId="0" priority="6"/>
  </conditionalFormatting>
  <conditionalFormatting sqref="B11:C11">
    <cfRule type="duplicateValues" dxfId="0" priority="5"/>
  </conditionalFormatting>
  <conditionalFormatting sqref="B12:C12">
    <cfRule type="duplicateValues" dxfId="0" priority="10"/>
  </conditionalFormatting>
  <conditionalFormatting sqref="C4:C6">
    <cfRule type="duplicateValues" dxfId="0" priority="11"/>
  </conditionalFormatting>
  <conditionalFormatting sqref="B4:B6 C14">
    <cfRule type="duplicateValues" dxfId="0" priority="12"/>
  </conditionalFormatting>
  <conditionalFormatting sqref="B7:C8">
    <cfRule type="duplicateValues" dxfId="0" priority="3"/>
  </conditionalFormatting>
  <conditionalFormatting sqref="B13:F13 K13 H13:I13">
    <cfRule type="duplicateValues" dxfId="0" priority="2"/>
  </conditionalFormatting>
  <conditionalFormatting sqref="B20:C1048576">
    <cfRule type="duplicateValues" dxfId="0" priority="43"/>
  </conditionalFormatting>
  <pageMargins left="0.354166666666667" right="0.432638888888889" top="0.314583333333333" bottom="0.314583333333333" header="0.629861111111111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雷王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rensheju</cp:lastModifiedBy>
  <dcterms:created xsi:type="dcterms:W3CDTF">2021-11-30T01:02:00Z</dcterms:created>
  <dcterms:modified xsi:type="dcterms:W3CDTF">2024-03-26T16:12:08Z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8976541F700ED411E08202666B964A91</vt:lpwstr>
  </property>
</Properties>
</file>