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香城众创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<sst xmlns="http://schemas.openxmlformats.org/spreadsheetml/2006/main" count="88" uniqueCount="87">
  <si>
    <t>附表</t>
  </si>
  <si>
    <t>2025年咸宁市香城众创孵化基地入驻企业场租水电补贴明细表</t>
  </si>
  <si>
    <t>序号</t>
  </si>
  <si>
    <t>企业名称</t>
  </si>
  <si>
    <t>社会信用代码</t>
  </si>
  <si>
    <t>法人姓名</t>
  </si>
  <si>
    <t>身份证号</t>
  </si>
  <si>
    <t>工商注册时间</t>
  </si>
  <si>
    <t>入驻时间</t>
  </si>
  <si>
    <t>实体面积（㎡）</t>
  </si>
  <si>
    <t>补贴面积（㎡）</t>
  </si>
  <si>
    <t>补贴月数</t>
  </si>
  <si>
    <t>场租补贴（元）</t>
  </si>
  <si>
    <t>水电补贴（元）</t>
  </si>
  <si>
    <t>合计（元）</t>
  </si>
  <si>
    <t>备注</t>
  </si>
  <si>
    <t>湖北致航教育咨询有限公司</t>
  </si>
  <si>
    <t>91422300MAE1NGR209</t>
  </si>
  <si>
    <t>吴泉西</t>
  </si>
  <si>
    <t>420381********4319</t>
  </si>
  <si>
    <t>湖北众创贸易有限公司</t>
  </si>
  <si>
    <t>91422325MADPYC3860</t>
  </si>
  <si>
    <t>汪青军</t>
  </si>
  <si>
    <t>422325********4214</t>
  </si>
  <si>
    <t>湖北省友礼臻好商贸有限公司</t>
  </si>
  <si>
    <t>91422300MAECK63U3C</t>
  </si>
  <si>
    <t>王雨薇</t>
  </si>
  <si>
    <t>421202********4723</t>
  </si>
  <si>
    <t>咸宁盒达电子商务有限公司</t>
  </si>
  <si>
    <t>91421200MAC0XMRB0C</t>
  </si>
  <si>
    <t>王明宇</t>
  </si>
  <si>
    <t>421281********001X</t>
  </si>
  <si>
    <t>第二年</t>
  </si>
  <si>
    <t>湖北省嘟子恒文化传媒有限公司</t>
  </si>
  <si>
    <t>91422300MAEANTRLX5</t>
  </si>
  <si>
    <t>周杰</t>
  </si>
  <si>
    <t>421223********001X</t>
  </si>
  <si>
    <t>咸宁市楚辉文体有限公司</t>
  </si>
  <si>
    <t>91422300MAE6UNHB2A</t>
  </si>
  <si>
    <t>陈迪构</t>
  </si>
  <si>
    <t>421224********3716</t>
  </si>
  <si>
    <t>咸宁市诗存科技中心</t>
  </si>
  <si>
    <t>91422303MAC88YH27B</t>
  </si>
  <si>
    <t>王文</t>
  </si>
  <si>
    <t>421202********6215</t>
  </si>
  <si>
    <t>咸宁市玖壹传媒有限公司</t>
  </si>
  <si>
    <t>91422300MAE7KXDW2C</t>
  </si>
  <si>
    <t>杨航</t>
  </si>
  <si>
    <t>410881********5532</t>
  </si>
  <si>
    <t>咸宁国家高新开发区猫禾文化工作室（个体工商户）</t>
  </si>
  <si>
    <t>92422303MADY9CU8X0</t>
  </si>
  <si>
    <t>张健</t>
  </si>
  <si>
    <t>421202********7187</t>
  </si>
  <si>
    <t>湖北弘众供应链管理有限公司</t>
  </si>
  <si>
    <t>91422300MAE36Q3Y6Y</t>
  </si>
  <si>
    <t>涂文典</t>
  </si>
  <si>
    <t>421202********1214</t>
  </si>
  <si>
    <t>湖北叁壹文化科技有限公司</t>
  </si>
  <si>
    <t>91422300MAE36Q9KXW</t>
  </si>
  <si>
    <t>李柯萱</t>
  </si>
  <si>
    <t>421202********1068</t>
  </si>
  <si>
    <t>湖北芳弘商贸有限公司</t>
  </si>
  <si>
    <t>91422300MAD5HCJ36M</t>
  </si>
  <si>
    <t>陈韫玮</t>
  </si>
  <si>
    <t>422301********0922</t>
  </si>
  <si>
    <t>咸宁国家高新开发区路可文化传媒工作室</t>
  </si>
  <si>
    <t>92422303MACHYNUW5D</t>
  </si>
  <si>
    <t>李心宇</t>
  </si>
  <si>
    <t>370502********3230</t>
  </si>
  <si>
    <t>第二年/按60平米补贴</t>
  </si>
  <si>
    <t>湖北悦启电子商务有限公司</t>
  </si>
  <si>
    <t>91421202MAC1J99G6W</t>
  </si>
  <si>
    <t>吴珊珊</t>
  </si>
  <si>
    <t>421202********1228</t>
  </si>
  <si>
    <t>咸宁武霞电子商务有限公司</t>
  </si>
  <si>
    <t>91422300MAEE2LPW4Q</t>
  </si>
  <si>
    <t>黄光武</t>
  </si>
  <si>
    <t>421202********0016</t>
  </si>
  <si>
    <t>咸宁市聚合心科技有限公司</t>
  </si>
  <si>
    <t>91422301MADDHKPT6F</t>
  </si>
  <si>
    <t>赵可</t>
  </si>
  <si>
    <t>420983********3216</t>
  </si>
  <si>
    <t>咸宁木西臻茶创意餐饮服务有限公司</t>
  </si>
  <si>
    <t>91422300MAE9P2N174</t>
  </si>
  <si>
    <t>廖雯</t>
  </si>
  <si>
    <t>421223********3821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</si>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</sst>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177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5"/>
  <sheetViews>
    <sheetView tabSelected="1" workbookViewId="0">
      <selection activeCell="P15" sqref="P15"/>
    </sheetView>
  </sheetViews>
  <sheetFormatPr defaultColWidth="9" defaultRowHeight="13.5"/>
  <cols>
    <col min="1" max="1" width="3.99166666666667" customWidth="1"/>
    <col min="2" max="2" width="13" customWidth="1"/>
    <col min="3" max="3" width="18.625" customWidth="1"/>
    <col min="4" max="4" width="8.625" customWidth="1"/>
    <col min="5" max="5" width="22.125" customWidth="1"/>
    <col min="6" max="6" width="14.25" customWidth="1"/>
    <col min="7" max="7" width="14" customWidth="1"/>
    <col min="8" max="8" width="7" customWidth="1"/>
    <col min="9" max="9" width="6.375" customWidth="1"/>
    <col min="10" max="10" width="4.75" customWidth="1"/>
    <col min="11" max="11" width="6.11666666666667" style="2" customWidth="1"/>
    <col min="12" max="12" width="6.55" style="2" customWidth="1"/>
    <col min="13" max="13" width="7.5" style="2" customWidth="1"/>
    <col min="14" max="14" width="7.24166666666667" customWidth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</row>
    <row r="2" ht="57" customHeight="1" spans="1:14">
      <c r="A2" s="5" t="s">
        <v>1</v>
      </c>
      <c r="B2" s="6"/>
      <c r="C2" s="5"/>
      <c r="D2" s="5"/>
      <c r="E2" s="7"/>
      <c r="F2" s="8"/>
      <c r="G2" s="8"/>
      <c r="H2" s="8"/>
      <c r="I2" s="5"/>
      <c r="J2" s="5"/>
      <c r="K2" s="9"/>
      <c r="L2" s="9"/>
      <c r="M2" s="9"/>
      <c r="N2" s="5"/>
    </row>
    <row r="3" spans="1:14">
      <c r="A3" s="10" t="s">
        <v>2</v>
      </c>
      <c r="B3" s="11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3" t="s">
        <v>11</v>
      </c>
      <c r="K3" s="14" t="s">
        <v>12</v>
      </c>
      <c r="L3" s="14" t="s">
        <v>13</v>
      </c>
      <c r="M3" s="14" t="s">
        <v>14</v>
      </c>
      <c r="N3" s="10" t="s">
        <v>15</v>
      </c>
    </row>
    <row r="4" spans="1:14">
      <c r="A4" s="10"/>
      <c r="B4" s="11"/>
      <c r="C4" s="11"/>
      <c r="D4" s="10"/>
      <c r="E4" s="12"/>
      <c r="F4" s="10"/>
      <c r="G4" s="11"/>
      <c r="H4" s="10"/>
      <c r="I4" s="10"/>
      <c r="J4" s="15"/>
      <c r="K4" s="14"/>
      <c r="L4" s="14"/>
      <c r="M4" s="14"/>
      <c r="N4" s="10"/>
    </row>
    <row r="5" ht="28" customHeight="1" spans="1:14">
      <c r="A5" s="10"/>
      <c r="B5" s="11"/>
      <c r="C5" s="11"/>
      <c r="D5" s="10"/>
      <c r="E5" s="12"/>
      <c r="F5" s="10"/>
      <c r="G5" s="11"/>
      <c r="H5" s="10"/>
      <c r="I5" s="10"/>
      <c r="J5" s="16"/>
      <c r="K5" s="14"/>
      <c r="L5" s="14"/>
      <c r="M5" s="14"/>
      <c r="N5" s="10"/>
    </row>
    <row r="6" ht="40" customHeight="1" spans="1:14">
      <c r="A6" s="17">
        <v>1</v>
      </c>
      <c r="B6" s="18" t="s">
        <v>16</v>
      </c>
      <c r="C6" s="18" t="s">
        <v>17</v>
      </c>
      <c r="D6" s="18" t="s">
        <v>18</v>
      </c>
      <c r="E6" s="19" t="s">
        <v>19</v>
      </c>
      <c r="F6" s="20">
        <v>45564</v>
      </c>
      <c r="G6" s="20">
        <v>45558</v>
      </c>
      <c r="H6" s="21">
        <v>22.68</v>
      </c>
      <c r="I6" s="21">
        <v>22.68</v>
      </c>
      <c r="J6" s="17">
        <v>12</v>
      </c>
      <c r="K6" s="22">
        <f>I6*10*J6</f>
        <v>2721.6</v>
      </c>
      <c r="L6" s="22">
        <f>J6*100</f>
        <v>1200</v>
      </c>
      <c r="M6" s="22">
        <f>K6+L6</f>
        <v>3921.6</v>
      </c>
      <c r="N6" s="23"/>
    </row>
    <row r="7" ht="40" customHeight="1" spans="1:14">
      <c r="A7" s="17">
        <v>2</v>
      </c>
      <c r="B7" s="18" t="s">
        <v>20</v>
      </c>
      <c r="C7" s="18" t="s">
        <v>21</v>
      </c>
      <c r="D7" s="18" t="s">
        <v>22</v>
      </c>
      <c r="E7" s="19" t="s">
        <v>23</v>
      </c>
      <c r="F7" s="20">
        <v>45478</v>
      </c>
      <c r="G7" s="20">
        <v>45450</v>
      </c>
      <c r="H7" s="24">
        <v>23.31</v>
      </c>
      <c r="I7" s="24">
        <v>23.31</v>
      </c>
      <c r="J7" s="17">
        <v>12</v>
      </c>
      <c r="K7" s="22">
        <f t="shared" ref="K7:K15" si="0">I7*10*J7</f>
        <v>2797.2</v>
      </c>
      <c r="L7" s="22">
        <f t="shared" ref="L7:L19" si="1">J7*100</f>
        <v>1200</v>
      </c>
      <c r="M7" s="22">
        <f t="shared" ref="M7:M15" si="2">K7+L7</f>
        <v>3997.2</v>
      </c>
      <c r="N7" s="23"/>
    </row>
    <row r="8" ht="40" customHeight="1" spans="1:14">
      <c r="A8" s="17">
        <v>3</v>
      </c>
      <c r="B8" s="18" t="s">
        <v>24</v>
      </c>
      <c r="C8" s="25" t="s">
        <v>25</v>
      </c>
      <c r="D8" s="25" t="s">
        <v>26</v>
      </c>
      <c r="E8" s="19" t="s">
        <v>27</v>
      </c>
      <c r="F8" s="20">
        <v>45721</v>
      </c>
      <c r="G8" s="20">
        <v>45721</v>
      </c>
      <c r="H8" s="24">
        <v>26.46</v>
      </c>
      <c r="I8" s="24">
        <v>26.46</v>
      </c>
      <c r="J8" s="17">
        <v>9</v>
      </c>
      <c r="K8" s="22">
        <f t="shared" si="0"/>
        <v>2381.4</v>
      </c>
      <c r="L8" s="22">
        <f t="shared" si="1"/>
        <v>900</v>
      </c>
      <c r="M8" s="22">
        <f t="shared" si="2"/>
        <v>3281.4</v>
      </c>
      <c r="N8" s="23"/>
    </row>
    <row r="9" ht="40" customHeight="1" spans="1:14">
      <c r="A9" s="17">
        <v>4</v>
      </c>
      <c r="B9" s="18" t="s">
        <v>28</v>
      </c>
      <c r="C9" s="25" t="s">
        <v>29</v>
      </c>
      <c r="D9" s="25" t="s">
        <v>30</v>
      </c>
      <c r="E9" s="19" t="s">
        <v>31</v>
      </c>
      <c r="F9" s="26">
        <v>44847</v>
      </c>
      <c r="G9" s="26">
        <v>44847</v>
      </c>
      <c r="H9" s="24">
        <v>23.56</v>
      </c>
      <c r="I9" s="24">
        <v>23.56</v>
      </c>
      <c r="J9" s="17">
        <v>9</v>
      </c>
      <c r="K9" s="22">
        <f t="shared" si="0"/>
        <v>2120.4</v>
      </c>
      <c r="L9" s="22">
        <f t="shared" si="1"/>
        <v>900</v>
      </c>
      <c r="M9" s="22">
        <f t="shared" si="2"/>
        <v>3020.4</v>
      </c>
      <c r="N9" s="23" t="s">
        <v>32</v>
      </c>
    </row>
    <row r="10" ht="40" customHeight="1" spans="1:14">
      <c r="A10" s="17">
        <v>5</v>
      </c>
      <c r="B10" s="18" t="s">
        <v>33</v>
      </c>
      <c r="C10" s="18" t="s">
        <v>34</v>
      </c>
      <c r="D10" s="18" t="s">
        <v>35</v>
      </c>
      <c r="E10" s="19" t="s">
        <v>36</v>
      </c>
      <c r="F10" s="20">
        <v>45679</v>
      </c>
      <c r="G10" s="20">
        <v>45679</v>
      </c>
      <c r="H10" s="24">
        <v>11.47</v>
      </c>
      <c r="I10" s="24">
        <v>11.47</v>
      </c>
      <c r="J10" s="17">
        <v>11</v>
      </c>
      <c r="K10" s="22">
        <f t="shared" si="0"/>
        <v>1261.7</v>
      </c>
      <c r="L10" s="22">
        <f t="shared" si="1"/>
        <v>1100</v>
      </c>
      <c r="M10" s="22">
        <f t="shared" si="2"/>
        <v>2361.7</v>
      </c>
      <c r="N10" s="23"/>
    </row>
    <row r="11" ht="40" customHeight="1" spans="1:14">
      <c r="A11" s="17">
        <v>6</v>
      </c>
      <c r="B11" s="18" t="s">
        <v>37</v>
      </c>
      <c r="C11" s="25" t="s">
        <v>38</v>
      </c>
      <c r="D11" s="25" t="s">
        <v>39</v>
      </c>
      <c r="E11" s="19" t="s">
        <v>40</v>
      </c>
      <c r="F11" s="20">
        <v>45638</v>
      </c>
      <c r="G11" s="20">
        <v>45638</v>
      </c>
      <c r="H11" s="24">
        <v>13.33</v>
      </c>
      <c r="I11" s="24">
        <v>13.33</v>
      </c>
      <c r="J11" s="17">
        <v>12</v>
      </c>
      <c r="K11" s="22">
        <f t="shared" si="0"/>
        <v>1599.6</v>
      </c>
      <c r="L11" s="22">
        <f t="shared" si="1"/>
        <v>1200</v>
      </c>
      <c r="M11" s="22">
        <f t="shared" si="2"/>
        <v>2799.6</v>
      </c>
      <c r="N11" s="27"/>
    </row>
    <row r="12" ht="45" customHeight="1" spans="1:14">
      <c r="A12" s="17">
        <v>7</v>
      </c>
      <c r="B12" s="18" t="s">
        <v>41</v>
      </c>
      <c r="C12" s="25" t="s">
        <v>42</v>
      </c>
      <c r="D12" s="25" t="s">
        <v>43</v>
      </c>
      <c r="E12" s="19" t="s">
        <v>44</v>
      </c>
      <c r="F12" s="20">
        <v>44973</v>
      </c>
      <c r="G12" s="20">
        <v>44973</v>
      </c>
      <c r="H12" s="24">
        <v>11.78</v>
      </c>
      <c r="I12" s="24">
        <v>11.78</v>
      </c>
      <c r="J12" s="17">
        <v>12</v>
      </c>
      <c r="K12" s="22">
        <f t="shared" si="0"/>
        <v>1413.6</v>
      </c>
      <c r="L12" s="22">
        <f t="shared" si="1"/>
        <v>1200</v>
      </c>
      <c r="M12" s="22">
        <f t="shared" si="2"/>
        <v>2613.6</v>
      </c>
      <c r="N12" s="28" t="s">
        <v>32</v>
      </c>
    </row>
    <row r="13" ht="40" customHeight="1" spans="1:14">
      <c r="A13" s="17">
        <v>8</v>
      </c>
      <c r="B13" s="17" t="s">
        <v>45</v>
      </c>
      <c r="C13" s="17" t="s">
        <v>46</v>
      </c>
      <c r="D13" s="17" t="s">
        <v>47</v>
      </c>
      <c r="E13" s="19" t="s">
        <v>48</v>
      </c>
      <c r="F13" s="26">
        <v>45638</v>
      </c>
      <c r="G13" s="26">
        <v>45638</v>
      </c>
      <c r="H13" s="24">
        <v>24.94</v>
      </c>
      <c r="I13" s="24">
        <v>24.94</v>
      </c>
      <c r="J13" s="17">
        <v>12</v>
      </c>
      <c r="K13" s="22">
        <f t="shared" si="0"/>
        <v>2992.8</v>
      </c>
      <c r="L13" s="22">
        <f t="shared" si="1"/>
        <v>1200</v>
      </c>
      <c r="M13" s="22">
        <f t="shared" si="2"/>
        <v>4192.8</v>
      </c>
      <c r="N13" s="28"/>
    </row>
    <row r="14" ht="48" customHeight="1" spans="1:14">
      <c r="A14" s="17">
        <v>9</v>
      </c>
      <c r="B14" s="29" t="s">
        <v>49</v>
      </c>
      <c r="C14" s="25" t="s">
        <v>50</v>
      </c>
      <c r="D14" s="25" t="s">
        <v>51</v>
      </c>
      <c r="E14" s="19" t="s">
        <v>52</v>
      </c>
      <c r="F14" s="20">
        <v>45530</v>
      </c>
      <c r="G14" s="20">
        <v>45512</v>
      </c>
      <c r="H14" s="21">
        <v>48.6</v>
      </c>
      <c r="I14" s="21">
        <v>48.6</v>
      </c>
      <c r="J14" s="17">
        <v>12</v>
      </c>
      <c r="K14" s="22">
        <f t="shared" si="0"/>
        <v>5832</v>
      </c>
      <c r="L14" s="22">
        <f t="shared" si="1"/>
        <v>1200</v>
      </c>
      <c r="M14" s="22">
        <f t="shared" si="2"/>
        <v>7032</v>
      </c>
      <c r="N14" s="23"/>
    </row>
    <row r="15" ht="40" customHeight="1" spans="1:14">
      <c r="A15" s="17">
        <v>10</v>
      </c>
      <c r="B15" s="18" t="s">
        <v>53</v>
      </c>
      <c r="C15" s="18" t="s">
        <v>54</v>
      </c>
      <c r="D15" s="18" t="s">
        <v>55</v>
      </c>
      <c r="E15" s="19" t="s">
        <v>56</v>
      </c>
      <c r="F15" s="20">
        <v>45596</v>
      </c>
      <c r="G15" s="20">
        <v>45658</v>
      </c>
      <c r="H15" s="30">
        <v>46.2</v>
      </c>
      <c r="I15" s="30">
        <v>46.2</v>
      </c>
      <c r="J15" s="31">
        <v>12</v>
      </c>
      <c r="K15" s="32">
        <f t="shared" si="0"/>
        <v>5544</v>
      </c>
      <c r="L15" s="32">
        <f t="shared" si="1"/>
        <v>1200</v>
      </c>
      <c r="M15" s="32">
        <f t="shared" si="2"/>
        <v>6744</v>
      </c>
      <c r="N15" s="33"/>
    </row>
    <row r="16" ht="40" customHeight="1" spans="1:14">
      <c r="A16" s="17">
        <v>11</v>
      </c>
      <c r="B16" s="18" t="s">
        <v>57</v>
      </c>
      <c r="C16" s="18" t="s">
        <v>58</v>
      </c>
      <c r="D16" s="18" t="s">
        <v>59</v>
      </c>
      <c r="E16" s="19" t="s">
        <v>60</v>
      </c>
      <c r="F16" s="20">
        <v>45596</v>
      </c>
      <c r="G16" s="20">
        <v>45658</v>
      </c>
      <c r="H16" s="34"/>
      <c r="I16" s="34"/>
      <c r="J16" s="35"/>
      <c r="K16" s="36"/>
      <c r="L16" s="36"/>
      <c r="M16" s="36"/>
      <c r="N16" s="37"/>
    </row>
    <row r="17" ht="40" customHeight="1" spans="1:14 16353:16382">
      <c r="A17" s="17">
        <v>12</v>
      </c>
      <c r="B17" s="18" t="s">
        <v>61</v>
      </c>
      <c r="C17" s="18" t="s">
        <v>62</v>
      </c>
      <c r="D17" s="18" t="s">
        <v>63</v>
      </c>
      <c r="E17" s="19" t="s">
        <v>64</v>
      </c>
      <c r="F17" s="20">
        <v>45252</v>
      </c>
      <c r="G17" s="20">
        <v>45658</v>
      </c>
      <c r="H17" s="24"/>
      <c r="I17" s="24"/>
      <c r="J17" s="38"/>
      <c r="K17" s="39"/>
      <c r="L17" s="39"/>
      <c r="M17" s="39"/>
      <c r="N17" s="40"/>
    </row>
    <row r="18" ht="40" customHeight="1" spans="1:14 16353:16382">
      <c r="A18" s="17">
        <v>13</v>
      </c>
      <c r="B18" s="18" t="s">
        <v>65</v>
      </c>
      <c r="C18" s="18" t="s">
        <v>66</v>
      </c>
      <c r="D18" s="18" t="s">
        <v>67</v>
      </c>
      <c r="E18" s="19" t="s">
        <v>68</v>
      </c>
      <c r="F18" s="20">
        <v>45054</v>
      </c>
      <c r="G18" s="20">
        <v>45383</v>
      </c>
      <c r="H18" s="24">
        <v>82.78</v>
      </c>
      <c r="I18" s="24">
        <v>60</v>
      </c>
      <c r="J18" s="17">
        <v>12</v>
      </c>
      <c r="K18" s="22">
        <f>I18*10*J18</f>
        <v>7200</v>
      </c>
      <c r="L18" s="22">
        <f>J18*100</f>
        <v>1200</v>
      </c>
      <c r="M18" s="22">
        <f>K18+L18</f>
        <v>8400</v>
      </c>
      <c r="N18" s="27" t="s">
        <v>69</v>
      </c>
    </row>
    <row r="19" ht="40" customHeight="1" spans="1:14 16353:16382">
      <c r="A19" s="17">
        <v>14</v>
      </c>
      <c r="B19" s="18" t="s">
        <v>70</v>
      </c>
      <c r="C19" s="25" t="s">
        <v>71</v>
      </c>
      <c r="D19" s="25" t="s">
        <v>72</v>
      </c>
      <c r="E19" s="19" t="s">
        <v>73</v>
      </c>
      <c r="F19" s="20">
        <v>44851</v>
      </c>
      <c r="G19" s="20">
        <v>45679</v>
      </c>
      <c r="H19" s="24">
        <v>23.65</v>
      </c>
      <c r="I19" s="24">
        <v>23.65</v>
      </c>
      <c r="J19" s="17">
        <v>11</v>
      </c>
      <c r="K19" s="22">
        <f>I19*10*J19</f>
        <v>2601.5</v>
      </c>
      <c r="L19" s="22">
        <f>J19*100</f>
        <v>1100</v>
      </c>
      <c r="M19" s="22">
        <f>K19+L19</f>
        <v>3701.5</v>
      </c>
      <c r="N19" s="23"/>
    </row>
    <row r="20" ht="40" customHeight="1" spans="1:14 16353:16382">
      <c r="A20" s="17">
        <v>15</v>
      </c>
      <c r="B20" s="17" t="s">
        <v>74</v>
      </c>
      <c r="C20" s="17" t="s">
        <v>75</v>
      </c>
      <c r="D20" s="17" t="s">
        <v>76</v>
      </c>
      <c r="E20" s="19" t="s">
        <v>77</v>
      </c>
      <c r="F20" s="26">
        <v>45736</v>
      </c>
      <c r="G20" s="26">
        <v>45736</v>
      </c>
      <c r="H20" s="24">
        <v>36.08</v>
      </c>
      <c r="I20" s="24">
        <v>36.08</v>
      </c>
      <c r="J20" s="17">
        <v>9</v>
      </c>
      <c r="K20" s="22">
        <f>I20*10*J20</f>
        <v>3247.2</v>
      </c>
      <c r="L20" s="22">
        <f>J20*100</f>
        <v>900</v>
      </c>
      <c r="M20" s="22">
        <f>K20+L20</f>
        <v>4147.2</v>
      </c>
      <c r="N20" s="23"/>
    </row>
    <row r="21" ht="40" customHeight="1" spans="1:14 16353:16382">
      <c r="A21" s="17">
        <v>16</v>
      </c>
      <c r="B21" s="17" t="s">
        <v>78</v>
      </c>
      <c r="C21" s="17" t="s">
        <v>79</v>
      </c>
      <c r="D21" s="17" t="s">
        <v>80</v>
      </c>
      <c r="E21" s="19" t="s">
        <v>81</v>
      </c>
      <c r="F21" s="26">
        <v>45373</v>
      </c>
      <c r="G21" s="26">
        <v>45566</v>
      </c>
      <c r="H21" s="24">
        <v>23.32</v>
      </c>
      <c r="I21" s="24">
        <v>23.32</v>
      </c>
      <c r="J21" s="17">
        <v>12</v>
      </c>
      <c r="K21" s="22">
        <f>I21*10*J21</f>
        <v>2798.4</v>
      </c>
      <c r="L21" s="22">
        <f>J21*100</f>
        <v>1200</v>
      </c>
      <c r="M21" s="22">
        <f>K21+L21</f>
        <v>3998.4</v>
      </c>
      <c r="N21" s="23"/>
    </row>
    <row r="22" ht="44" customHeight="1" spans="1:14 16353:16382">
      <c r="A22" s="17">
        <v>17</v>
      </c>
      <c r="B22" s="18" t="s">
        <v>82</v>
      </c>
      <c r="C22" s="25" t="s">
        <v>83</v>
      </c>
      <c r="D22" s="25" t="s">
        <v>84</v>
      </c>
      <c r="E22" s="19" t="s">
        <v>85</v>
      </c>
      <c r="F22" s="20">
        <v>45657</v>
      </c>
      <c r="G22" s="20">
        <v>45658</v>
      </c>
      <c r="H22" s="21">
        <v>20.67</v>
      </c>
      <c r="I22" s="21">
        <v>20.67</v>
      </c>
      <c r="J22" s="41">
        <v>12</v>
      </c>
      <c r="K22" s="22">
        <f>I22*10*J22</f>
        <v>2480.4</v>
      </c>
      <c r="L22" s="22">
        <f>J22*100</f>
        <v>1200</v>
      </c>
      <c r="M22" s="22">
        <f>K22+L22</f>
        <v>3680.4</v>
      </c>
      <c r="N22" s="23"/>
    </row>
    <row r="23" ht="40" customHeight="1" spans="1:14 16353:16382">
      <c r="A23" s="42" t="s">
        <v>86</v>
      </c>
      <c r="B23" s="43"/>
      <c r="C23" s="44"/>
      <c r="D23" s="42"/>
      <c r="E23" s="42"/>
      <c r="F23" s="45"/>
      <c r="G23" s="46"/>
      <c r="H23" s="47">
        <f>SUM(H6:H22)</f>
        <v>438.83</v>
      </c>
      <c r="I23" s="47">
        <f>SUM(I6:I22)</f>
        <v>416.05</v>
      </c>
      <c r="J23" s="48">
        <f>SUM(J3:J22)</f>
        <v>169</v>
      </c>
      <c r="K23" s="49">
        <f>SUM(K3:K22)</f>
        <v>46991.8</v>
      </c>
      <c r="L23" s="49">
        <f>SUM(L3:L22)</f>
        <v>16900</v>
      </c>
      <c r="M23" s="49">
        <f>SUM(M3:M22)</f>
        <v>63891.8</v>
      </c>
      <c r="N23" s="43"/>
    </row>
    <row r="24" s="1" customFormat="1" spans="1:14 16353:16382">
      <c r="B24" s="50"/>
      <c r="D24" s="51"/>
      <c r="F24" s="50"/>
      <c r="K24" s="52"/>
      <c r="L24" s="53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</row>
    <row r="25" s="1" customFormat="1" spans="1:14 16353:16382">
      <c r="B25" s="50"/>
      <c r="D25" s="51"/>
      <c r="F25" s="50"/>
      <c r="K25" s="52"/>
      <c r="L25" s="53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</row>
  </sheetData>
  <mergeCells count="24">
    <mergeCell ref="A1:L1"/>
    <mergeCell ref="A2:N2"/>
    <mergeCell ref="A23:B23"/>
    <mergeCell ref="A3:A5"/>
    <mergeCell ref="B3:B5"/>
    <mergeCell ref="C3:C5"/>
    <mergeCell ref="D3:D5"/>
    <mergeCell ref="E3:E5"/>
    <mergeCell ref="F3:F5"/>
    <mergeCell ref="G3:G5"/>
    <mergeCell ref="H3:H5"/>
    <mergeCell ref="H15:H17"/>
    <mergeCell ref="I3:I5"/>
    <mergeCell ref="I15:I17"/>
    <mergeCell ref="J3:J5"/>
    <mergeCell ref="J15:J17"/>
    <mergeCell ref="K3:K5"/>
    <mergeCell ref="K15:K17"/>
    <mergeCell ref="L3:L5"/>
    <mergeCell ref="L15:L17"/>
    <mergeCell ref="M3:M5"/>
    <mergeCell ref="M15:M17"/>
    <mergeCell ref="N3:N5"/>
    <mergeCell ref="N15:N17"/>
  </mergeCells>
  <conditionalFormatting sqref="B6">
    <cfRule type="duplicateValues" dxfId="0" priority="21"/>
    <cfRule type="duplicateValues" dxfId="1" priority="22"/>
  </conditionalFormatting>
  <conditionalFormatting sqref="C6">
    <cfRule type="duplicateValues" dxfId="1" priority="11"/>
  </conditionalFormatting>
  <conditionalFormatting sqref="B7">
    <cfRule type="duplicateValues" dxfId="0" priority="14"/>
    <cfRule type="duplicateValues" dxfId="0" priority="15"/>
    <cfRule type="duplicateValues" dxfId="1" priority="16"/>
  </conditionalFormatting>
  <conditionalFormatting sqref="B8">
    <cfRule type="duplicateValues" dxfId="0" priority="19"/>
    <cfRule type="duplicateValues" dxfId="1" priority="20"/>
  </conditionalFormatting>
  <conditionalFormatting sqref="B9">
    <cfRule type="duplicateValues" dxfId="0" priority="23"/>
    <cfRule type="duplicateValues" dxfId="1" priority="24"/>
  </conditionalFormatting>
  <conditionalFormatting sqref="C9">
    <cfRule type="duplicateValues" dxfId="1" priority="12"/>
  </conditionalFormatting>
  <conditionalFormatting sqref="B13">
    <cfRule type="duplicateValues" dxfId="0" priority="13"/>
  </conditionalFormatting>
  <conditionalFormatting sqref="C13">
    <cfRule type="duplicateValues" dxfId="1" priority="7"/>
  </conditionalFormatting>
  <conditionalFormatting sqref="B15">
    <cfRule type="duplicateValues" dxfId="0" priority="2"/>
    <cfRule type="duplicateValues" dxfId="0" priority="3"/>
    <cfRule type="duplicateValues" dxfId="1" priority="4"/>
  </conditionalFormatting>
  <conditionalFormatting sqref="C15">
    <cfRule type="duplicateValues" dxfId="1" priority="1"/>
  </conditionalFormatting>
  <conditionalFormatting sqref="B17:C17">
    <cfRule type="duplicateValues" dxfId="1" priority="6"/>
  </conditionalFormatting>
  <conditionalFormatting sqref="B17">
    <cfRule type="duplicateValues" dxfId="0" priority="5"/>
  </conditionalFormatting>
  <conditionalFormatting sqref="C23">
    <cfRule type="duplicateValues" dxfId="1" priority="41"/>
  </conditionalFormatting>
  <conditionalFormatting sqref="B3:B5">
    <cfRule type="duplicateValues" dxfId="1" priority="45"/>
  </conditionalFormatting>
  <conditionalFormatting sqref="B24:B25">
    <cfRule type="duplicateValues" dxfId="1" priority="40"/>
  </conditionalFormatting>
  <conditionalFormatting sqref="C3:C5">
    <cfRule type="duplicateValues" dxfId="1" priority="44"/>
  </conditionalFormatting>
  <conditionalFormatting sqref="B6 B18:B22 B16 B14 B8:B12">
    <cfRule type="duplicateValues" dxfId="0" priority="17"/>
  </conditionalFormatting>
  <conditionalFormatting sqref="B10:B12 B18:B22 B16 B14">
    <cfRule type="duplicateValues" dxfId="1" priority="18"/>
  </conditionalFormatting>
  <conditionalFormatting sqref="C10:C12 C18:C22 C16 C14">
    <cfRule type="duplicateValues" dxfId="1" priority="9"/>
  </conditionalFormatting>
  <printOptions horizontalCentered="1"/>
  <pageMargins left="0.354166666666667" right="0.354166666666667" top="0.550694444444444" bottom="0.314583333333333" header="0.5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香城众创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your lyric</cp:lastModifiedBy>
  <dcterms:created xsi:type="dcterms:W3CDTF">2021-11-29T17:02:00Z</dcterms:created>
  <dcterms:modified xsi:type="dcterms:W3CDTF">2026-04-09T07:43:25Z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08ACD440606444509624808F816F4B4F</vt:lpwstr>
  </property>
  <property fmtid="{D5CDD505-2E9C-101B-9397-08002B2CF9AE}" pid="4" name="CalculationRule">
    <vt:i4>0</vt:i4>
  </property>
</Properties>
</file>