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简表" sheetId="1" r:id="rId1"/>
  </sheets>
  <calcPr calcId="144525"/>
</workbook>
</file>

<file path=xl/sharedStrings.xml><?xml version="1.0" encoding="utf-8"?>
<sst xmlns="http://schemas.openxmlformats.org/spreadsheetml/2006/main" count="47" uniqueCount="47">
  <si>
    <t>附件1</t>
  </si>
  <si>
    <t>2025年中央财政就业补助资金分配表</t>
  </si>
  <si>
    <t>单位：万元</t>
  </si>
  <si>
    <t>地区（单位）</t>
  </si>
  <si>
    <t>总分配数</t>
  </si>
  <si>
    <t>其中：</t>
  </si>
  <si>
    <t>已提前下达</t>
  </si>
  <si>
    <t>此次下达</t>
  </si>
  <si>
    <t>合计</t>
  </si>
  <si>
    <t>北京</t>
  </si>
  <si>
    <t>天津</t>
  </si>
  <si>
    <t>河北</t>
  </si>
  <si>
    <t>山西</t>
  </si>
  <si>
    <t>内蒙古</t>
  </si>
  <si>
    <t>辽宁</t>
  </si>
  <si>
    <t>其中：大连</t>
  </si>
  <si>
    <t>吉林</t>
  </si>
  <si>
    <t>黑龙江</t>
  </si>
  <si>
    <t>上海</t>
  </si>
  <si>
    <t>江苏</t>
  </si>
  <si>
    <t>浙江</t>
  </si>
  <si>
    <t>其中：宁波</t>
  </si>
  <si>
    <t>安徽</t>
  </si>
  <si>
    <t>福建</t>
  </si>
  <si>
    <t>其中：厦门</t>
  </si>
  <si>
    <t>江西</t>
  </si>
  <si>
    <t>山东</t>
  </si>
  <si>
    <t>其中：青岛</t>
  </si>
  <si>
    <t>河南</t>
  </si>
  <si>
    <t>湖北</t>
  </si>
  <si>
    <t>湖南</t>
  </si>
  <si>
    <t>广东</t>
  </si>
  <si>
    <t>其中：深圳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</si>
  <si>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</si>
  <si>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</si>
  <si>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</si>
  <si>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</si>
  <si>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</si>
  <si>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</si>
  <si>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</si>
  <si>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</si>
  <si>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</si>
  <si>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</si>
  <si>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</si>
  <si>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</si>
  <si>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新疆生产建设兵团</t>
  </si>
  <si>
    <t>注：河北、江西、湖北、广东、四川5省被评为2024年促进就业工作先进地区，中央财政分别补助5000万元（含在此次下达资金中）。</t>
  </si>
</sst>
</file>

<file path=xl/styles.xml><?xml version="1.0" encoding="utf-8"?>
<styleSheet xmlns="http://schemas.openxmlformats.org/spreadsheetml/2006/main">
  <numFmts count="8">
    <numFmt numFmtId="176" formatCode="#,##0_ ;[Red]-#,##0_ "/>
    <numFmt numFmtId="177" formatCode="0_ "/>
    <numFmt numFmtId="42" formatCode="_ &quot;￥&quot;* #,##0_ ;_ &quot;￥&quot;* \-#,##0_ ;_ &quot;￥&quot;* &quot;-&quot;_ ;_ @_ "/>
    <numFmt numFmtId="178" formatCode="#,##0_);[Red]\(#,##0\)"/>
    <numFmt numFmtId="43" formatCode="_ * #,##0.00_ ;_ * \-#,##0.00_ ;_ * &quot;-&quot;??_ ;_ @_ "/>
    <numFmt numFmtId="179" formatCode="0_);[Red]\(0\)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2"/>
      <name val="宋体"/>
      <charset val="134"/>
    </font>
    <font>
      <sz val="16"/>
      <name val="黑体"/>
      <charset val="134"/>
    </font>
    <font>
      <b/>
      <sz val="20"/>
      <name val="宋体"/>
      <charset val="134"/>
    </font>
    <font>
      <b/>
      <sz val="8"/>
      <name val="宋体"/>
      <charset val="134"/>
    </font>
    <font>
      <b/>
      <sz val="14"/>
      <name val="宋体"/>
      <charset val="134"/>
    </font>
    <font>
      <sz val="18"/>
      <name val="黑体"/>
      <charset val="134"/>
    </font>
    <font>
      <b/>
      <sz val="12"/>
      <name val="黑体"/>
      <charset val="134"/>
    </font>
    <font>
      <b/>
      <sz val="16"/>
      <name val="宋体"/>
      <charset val="134"/>
    </font>
    <font>
      <sz val="12"/>
      <name val="黑体"/>
      <charset val="134"/>
    </font>
    <font>
      <sz val="16"/>
      <name val="宋体"/>
      <charset val="134"/>
    </font>
    <font>
      <sz val="14"/>
      <name val="宋体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0" fillId="32" borderId="6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3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2" fillId="0" borderId="0">
      <alignment vertical="center"/>
    </xf>
    <xf numFmtId="0" fontId="19" fillId="13" borderId="5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27" borderId="9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2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</cellStyleXfs>
  <cellXfs count="20"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179" fontId="0" fillId="0" borderId="0" xfId="0" applyNumberFormat="1" applyFont="1" applyProtection="1">
      <alignment vertical="center"/>
    </xf>
    <xf numFmtId="177" fontId="0" fillId="0" borderId="0" xfId="0" applyNumberFormat="1" applyFont="1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179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177" fontId="5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178" fontId="7" fillId="0" borderId="1" xfId="0" applyNumberFormat="1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center" vertical="center"/>
    </xf>
    <xf numFmtId="178" fontId="9" fillId="0" borderId="1" xfId="0" applyNumberFormat="1" applyFont="1" applyFill="1" applyBorder="1" applyAlignment="1" applyProtection="1">
      <alignment horizontal="right" vertical="center"/>
    </xf>
    <xf numFmtId="178" fontId="9" fillId="0" borderId="1" xfId="0" applyNumberFormat="1" applyFont="1" applyBorder="1" applyAlignment="1" applyProtection="1">
      <alignment horizontal="right" vertical="center"/>
    </xf>
    <xf numFmtId="176" fontId="9" fillId="0" borderId="1" xfId="0" applyNumberFormat="1" applyFont="1" applyBorder="1" applyAlignment="1" applyProtection="1">
      <alignment horizontal="right" vertical="center"/>
    </xf>
    <xf numFmtId="178" fontId="9" fillId="0" borderId="1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 wrapText="1"/>
    </xf>
  </cellXfs>
  <cellStyles count="52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常规 21 2 2" xfId="25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常规 2 12" xfId="30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5"/>
  <sheetViews>
    <sheetView tabSelected="1" view="pageBreakPreview" zoomScale="70" zoomScaleNormal="85" workbookViewId="0">
      <selection activeCell="A2" sqref="A2:D2"/>
    </sheetView>
  </sheetViews>
  <sheetFormatPr defaultColWidth="9" defaultRowHeight="15.75" outlineLevelCol="3"/>
  <cols>
    <col min="1" max="1" width="25.5833333333333" style="1" customWidth="1"/>
    <col min="2" max="2" width="26.9083333333333" style="2" customWidth="1"/>
    <col min="3" max="3" width="28.25" style="3" customWidth="1"/>
    <col min="4" max="4" width="27.75" style="1" customWidth="1"/>
    <col min="5" max="244" width="18.5" style="1"/>
    <col min="245" max="16384" width="9" style="1"/>
  </cols>
  <sheetData>
    <row r="1" ht="20.25" customHeight="1" spans="1:1">
      <c r="A1" s="4" t="s">
        <v>0</v>
      </c>
    </row>
    <row r="2" ht="29.25" customHeight="1" spans="1:4">
      <c r="A2" s="5" t="s">
        <v>1</v>
      </c>
      <c r="B2" s="5"/>
      <c r="C2" s="5"/>
      <c r="D2" s="5"/>
    </row>
    <row r="3" spans="1:4">
      <c r="A3" s="6"/>
      <c r="B3" s="6"/>
      <c r="C3" s="6"/>
      <c r="D3" s="6"/>
    </row>
    <row r="4" ht="18" spans="1:4">
      <c r="A4" s="7" t="s">
        <v>2</v>
      </c>
      <c r="B4" s="7"/>
      <c r="C4" s="7"/>
      <c r="D4" s="7"/>
    </row>
    <row r="5" ht="22.5" customHeight="1" spans="1:4">
      <c r="A5" s="8" t="s">
        <v>3</v>
      </c>
      <c r="B5" s="9" t="s">
        <v>4</v>
      </c>
      <c r="C5" s="10" t="s">
        <v>5</v>
      </c>
      <c r="D5" s="10"/>
    </row>
    <row r="6" ht="24" customHeight="1" spans="1:4">
      <c r="A6" s="8"/>
      <c r="B6" s="9"/>
      <c r="C6" s="11" t="s">
        <v>6</v>
      </c>
      <c r="D6" s="8" t="s">
        <v>7</v>
      </c>
    </row>
    <row r="7" ht="20.25" customHeight="1" spans="1:4">
      <c r="A7" s="12" t="s">
        <v>8</v>
      </c>
      <c r="B7" s="13">
        <f>SUM(B8:B44)-B14-B20-B23-B26-B31</f>
        <v>6494250</v>
      </c>
      <c r="C7" s="13">
        <f>SUM(C8:C44)-C14-C20-C23-C26-C31</f>
        <v>4671975</v>
      </c>
      <c r="D7" s="13">
        <f>SUM(D8:D44)-D14-D20-D23-D26-D31</f>
        <v>1822275</v>
      </c>
    </row>
    <row r="8" ht="20.25" customHeight="1" spans="1:4">
      <c r="A8" s="14" t="s">
        <v>9</v>
      </c>
      <c r="B8" s="15">
        <v>65252</v>
      </c>
      <c r="C8" s="16">
        <v>52138</v>
      </c>
      <c r="D8" s="17">
        <f>B8-C8</f>
        <v>13114</v>
      </c>
    </row>
    <row r="9" ht="20.25" customHeight="1" spans="1:4">
      <c r="A9" s="14" t="s">
        <v>10</v>
      </c>
      <c r="B9" s="18">
        <v>94442</v>
      </c>
      <c r="C9" s="16">
        <v>72745</v>
      </c>
      <c r="D9" s="17">
        <f t="shared" ref="D9:D44" si="0">B9-C9</f>
        <v>21697</v>
      </c>
    </row>
    <row r="10" ht="20.25" customHeight="1" spans="1:4">
      <c r="A10" s="14" t="s">
        <v>11</v>
      </c>
      <c r="B10" s="18">
        <f>264153+5000</f>
        <v>269153</v>
      </c>
      <c r="C10" s="16">
        <v>200056</v>
      </c>
      <c r="D10" s="17">
        <f t="shared" si="0"/>
        <v>69097</v>
      </c>
    </row>
    <row r="11" ht="20.25" customHeight="1" spans="1:4">
      <c r="A11" s="14" t="s">
        <v>12</v>
      </c>
      <c r="B11" s="18">
        <v>148881</v>
      </c>
      <c r="C11" s="16">
        <v>110223</v>
      </c>
      <c r="D11" s="17">
        <f t="shared" si="0"/>
        <v>38658</v>
      </c>
    </row>
    <row r="12" ht="20.25" customHeight="1" spans="1:4">
      <c r="A12" s="14" t="s">
        <v>13</v>
      </c>
      <c r="B12" s="18">
        <v>184443</v>
      </c>
      <c r="C12" s="16">
        <v>148498</v>
      </c>
      <c r="D12" s="17">
        <f t="shared" si="0"/>
        <v>35945</v>
      </c>
    </row>
    <row r="13" ht="20.25" customHeight="1" spans="1:4">
      <c r="A13" s="14" t="s">
        <v>14</v>
      </c>
      <c r="B13" s="15">
        <v>233984</v>
      </c>
      <c r="C13" s="16">
        <v>146892</v>
      </c>
      <c r="D13" s="17">
        <f t="shared" si="0"/>
        <v>87092</v>
      </c>
    </row>
    <row r="14" ht="20.25" customHeight="1" spans="1:4">
      <c r="A14" s="14" t="s">
        <v>15</v>
      </c>
      <c r="B14" s="15">
        <v>27286</v>
      </c>
      <c r="C14" s="16">
        <v>11350</v>
      </c>
      <c r="D14" s="17">
        <f t="shared" si="0"/>
        <v>15936</v>
      </c>
    </row>
    <row r="15" ht="20.25" customHeight="1" spans="1:4">
      <c r="A15" s="14" t="s">
        <v>16</v>
      </c>
      <c r="B15" s="18">
        <v>205750</v>
      </c>
      <c r="C15" s="16">
        <v>144969</v>
      </c>
      <c r="D15" s="17">
        <f t="shared" si="0"/>
        <v>60781</v>
      </c>
    </row>
    <row r="16" ht="20.25" customHeight="1" spans="1:4">
      <c r="A16" s="14" t="s">
        <v>17</v>
      </c>
      <c r="B16" s="18">
        <v>243866</v>
      </c>
      <c r="C16" s="16">
        <v>180354</v>
      </c>
      <c r="D16" s="17">
        <f t="shared" si="0"/>
        <v>63512</v>
      </c>
    </row>
    <row r="17" ht="20.25" customHeight="1" spans="1:4">
      <c r="A17" s="14" t="s">
        <v>18</v>
      </c>
      <c r="B17" s="15">
        <v>72195</v>
      </c>
      <c r="C17" s="16">
        <v>57349</v>
      </c>
      <c r="D17" s="17">
        <f t="shared" si="0"/>
        <v>14846</v>
      </c>
    </row>
    <row r="18" ht="20.25" customHeight="1" spans="1:4">
      <c r="A18" s="14" t="s">
        <v>19</v>
      </c>
      <c r="B18" s="15">
        <v>175157</v>
      </c>
      <c r="C18" s="16">
        <v>129564</v>
      </c>
      <c r="D18" s="17">
        <f t="shared" si="0"/>
        <v>45593</v>
      </c>
    </row>
    <row r="19" ht="20.25" customHeight="1" spans="1:4">
      <c r="A19" s="14" t="s">
        <v>20</v>
      </c>
      <c r="B19" s="15">
        <v>157705</v>
      </c>
      <c r="C19" s="16">
        <v>103295</v>
      </c>
      <c r="D19" s="17">
        <f t="shared" si="0"/>
        <v>54410</v>
      </c>
    </row>
    <row r="20" ht="20.25" customHeight="1" spans="1:4">
      <c r="A20" s="14" t="s">
        <v>21</v>
      </c>
      <c r="B20" s="15">
        <v>41422</v>
      </c>
      <c r="C20" s="16">
        <v>25191</v>
      </c>
      <c r="D20" s="17">
        <f t="shared" si="0"/>
        <v>16231</v>
      </c>
    </row>
    <row r="21" ht="20.25" customHeight="1" spans="1:4">
      <c r="A21" s="14" t="s">
        <v>22</v>
      </c>
      <c r="B21" s="18">
        <v>250845</v>
      </c>
      <c r="C21" s="16">
        <v>181158</v>
      </c>
      <c r="D21" s="17">
        <f t="shared" si="0"/>
        <v>69687</v>
      </c>
    </row>
    <row r="22" ht="20.25" customHeight="1" spans="1:4">
      <c r="A22" s="14" t="s">
        <v>23</v>
      </c>
      <c r="B22" s="15">
        <v>90225</v>
      </c>
      <c r="C22" s="16">
        <v>63047</v>
      </c>
      <c r="D22" s="17">
        <f t="shared" si="0"/>
        <v>27178</v>
      </c>
    </row>
    <row r="23" ht="20.25" customHeight="1" spans="1:4">
      <c r="A23" s="14" t="s">
        <v>24</v>
      </c>
      <c r="B23" s="15">
        <v>24784</v>
      </c>
      <c r="C23" s="16">
        <v>15689</v>
      </c>
      <c r="D23" s="17">
        <f t="shared" si="0"/>
        <v>9095</v>
      </c>
    </row>
    <row r="24" ht="20.25" customHeight="1" spans="1:4">
      <c r="A24" s="14" t="s">
        <v>25</v>
      </c>
      <c r="B24" s="18">
        <f>222947+5000</f>
        <v>227947</v>
      </c>
      <c r="C24" s="16">
        <v>166771</v>
      </c>
      <c r="D24" s="17">
        <f t="shared" si="0"/>
        <v>61176</v>
      </c>
    </row>
    <row r="25" ht="20.25" customHeight="1" spans="1:4">
      <c r="A25" s="14" t="s">
        <v>26</v>
      </c>
      <c r="B25" s="15">
        <v>178599</v>
      </c>
      <c r="C25" s="16">
        <v>135958</v>
      </c>
      <c r="D25" s="17">
        <f t="shared" si="0"/>
        <v>42641</v>
      </c>
    </row>
    <row r="26" ht="20.25" customHeight="1" spans="1:4">
      <c r="A26" s="14" t="s">
        <v>27</v>
      </c>
      <c r="B26" s="15">
        <v>40907</v>
      </c>
      <c r="C26" s="16">
        <v>17719</v>
      </c>
      <c r="D26" s="17">
        <f t="shared" si="0"/>
        <v>23188</v>
      </c>
    </row>
    <row r="27" ht="20.25" customHeight="1" spans="1:4">
      <c r="A27" s="14" t="s">
        <v>28</v>
      </c>
      <c r="B27" s="18">
        <v>400685</v>
      </c>
      <c r="C27" s="16">
        <v>286565</v>
      </c>
      <c r="D27" s="17">
        <f t="shared" si="0"/>
        <v>114120</v>
      </c>
    </row>
    <row r="28" ht="20.25" customHeight="1" spans="1:4">
      <c r="A28" s="14" t="s">
        <v>29</v>
      </c>
      <c r="B28" s="18">
        <f>376403+5000</f>
        <v>381403</v>
      </c>
      <c r="C28" s="16">
        <v>259538</v>
      </c>
      <c r="D28" s="17">
        <f t="shared" si="0"/>
        <v>121865</v>
      </c>
    </row>
    <row r="29" ht="20.25" customHeight="1" spans="1:4">
      <c r="A29" s="14" t="s">
        <v>30</v>
      </c>
      <c r="B29" s="15">
        <v>281541</v>
      </c>
      <c r="C29" s="16">
        <v>208903</v>
      </c>
      <c r="D29" s="17">
        <f t="shared" si="0"/>
        <v>72638</v>
      </c>
    </row>
    <row r="30" ht="20.25" customHeight="1" spans="1:4">
      <c r="A30" s="14" t="s">
        <v>31</v>
      </c>
      <c r="B30" s="15">
        <f>231254+5000</f>
        <v>236254</v>
      </c>
      <c r="C30" s="16">
        <v>160335</v>
      </c>
      <c r="D30" s="17">
        <f t="shared" si="0"/>
        <v>75919</v>
      </c>
    </row>
    <row r="31" ht="20.25" customHeight="1" spans="1:4">
      <c r="A31" s="14" t="s">
        <v>32</v>
      </c>
      <c r="B31" s="15">
        <v>35066</v>
      </c>
      <c r="C31" s="16">
        <v>15926</v>
      </c>
      <c r="D31" s="17">
        <f t="shared" si="0"/>
        <v>19140</v>
      </c>
    </row>
    <row r="32" ht="20.25" customHeight="1" spans="1:4">
      <c r="A32" s="14" t="s">
        <v>33</v>
      </c>
      <c r="B32" s="18">
        <v>258186</v>
      </c>
      <c r="C32" s="16">
        <v>187511</v>
      </c>
      <c r="D32" s="17">
        <f t="shared" si="0"/>
        <v>70675</v>
      </c>
    </row>
    <row r="33" ht="20.25" customHeight="1" spans="1:4">
      <c r="A33" s="14" t="s">
        <v>34</v>
      </c>
      <c r="B33" s="18">
        <v>99782</v>
      </c>
      <c r="C33" s="16">
        <v>62355</v>
      </c>
      <c r="D33" s="17">
        <f t="shared" si="0"/>
        <v>37427</v>
      </c>
    </row>
    <row r="34" ht="20.25" customHeight="1" spans="1:4">
      <c r="A34" s="14" t="s">
        <v>35</v>
      </c>
      <c r="B34" s="18">
        <v>224631</v>
      </c>
      <c r="C34" s="16">
        <v>194467</v>
      </c>
      <c r="D34" s="17">
        <f t="shared" si="0"/>
        <v>30164</v>
      </c>
    </row>
    <row r="35" ht="20.25" customHeight="1" spans="1:4">
      <c r="A35" s="14" t="s">
        <v>36</v>
      </c>
      <c r="B35" s="16">
        <f>378360+5000</f>
        <v>383360</v>
      </c>
      <c r="C35" s="16">
        <v>256579</v>
      </c>
      <c r="D35" s="17">
        <f t="shared" si="0"/>
        <v>126781</v>
      </c>
    </row>
    <row r="36" ht="20.25" customHeight="1" spans="1:4">
      <c r="A36" s="14" t="s">
        <v>37</v>
      </c>
      <c r="B36" s="16">
        <v>240162</v>
      </c>
      <c r="C36" s="16">
        <v>185336</v>
      </c>
      <c r="D36" s="17">
        <f t="shared" si="0"/>
        <v>54826</v>
      </c>
    </row>
    <row r="37" ht="20.25" customHeight="1" spans="1:4">
      <c r="A37" s="14" t="s">
        <v>38</v>
      </c>
      <c r="B37" s="16">
        <v>318752</v>
      </c>
      <c r="C37" s="16">
        <v>213084</v>
      </c>
      <c r="D37" s="17">
        <f t="shared" si="0"/>
        <v>105668</v>
      </c>
    </row>
    <row r="38" ht="20.25" customHeight="1" spans="1:4">
      <c r="A38" s="14" t="s">
        <v>39</v>
      </c>
      <c r="B38" s="16">
        <v>143751</v>
      </c>
      <c r="C38" s="16">
        <v>96546</v>
      </c>
      <c r="D38" s="17">
        <f t="shared" si="0"/>
        <v>47205</v>
      </c>
    </row>
    <row r="39" ht="20.25" customHeight="1" spans="1:4">
      <c r="A39" s="14" t="s">
        <v>40</v>
      </c>
      <c r="B39" s="16">
        <v>206791</v>
      </c>
      <c r="C39" s="16">
        <v>149904</v>
      </c>
      <c r="D39" s="17">
        <f t="shared" si="0"/>
        <v>56887</v>
      </c>
    </row>
    <row r="40" ht="20.25" customHeight="1" spans="1:4">
      <c r="A40" s="14" t="s">
        <v>41</v>
      </c>
      <c r="B40" s="16">
        <v>200901</v>
      </c>
      <c r="C40" s="16">
        <v>151673</v>
      </c>
      <c r="D40" s="17">
        <f t="shared" si="0"/>
        <v>49228</v>
      </c>
    </row>
    <row r="41" ht="20.25" customHeight="1" spans="1:4">
      <c r="A41" s="14" t="s">
        <v>42</v>
      </c>
      <c r="B41" s="16">
        <v>86335</v>
      </c>
      <c r="C41" s="16">
        <v>68563</v>
      </c>
      <c r="D41" s="17">
        <f t="shared" si="0"/>
        <v>17772</v>
      </c>
    </row>
    <row r="42" ht="20.25" customHeight="1" spans="1:4">
      <c r="A42" s="14" t="s">
        <v>43</v>
      </c>
      <c r="B42" s="16">
        <v>110172</v>
      </c>
      <c r="C42" s="16">
        <v>63044</v>
      </c>
      <c r="D42" s="17">
        <f t="shared" si="0"/>
        <v>47128</v>
      </c>
    </row>
    <row r="43" ht="20.25" customHeight="1" spans="1:4">
      <c r="A43" s="14" t="s">
        <v>44</v>
      </c>
      <c r="B43" s="16">
        <v>242288</v>
      </c>
      <c r="C43" s="16">
        <v>162550</v>
      </c>
      <c r="D43" s="17">
        <f t="shared" si="0"/>
        <v>79738</v>
      </c>
    </row>
    <row r="44" ht="20.25" customHeight="1" spans="1:4">
      <c r="A44" s="14" t="s">
        <v>45</v>
      </c>
      <c r="B44" s="16">
        <v>80812</v>
      </c>
      <c r="C44" s="16">
        <v>72005</v>
      </c>
      <c r="D44" s="17">
        <f t="shared" si="0"/>
        <v>8807</v>
      </c>
    </row>
    <row r="45" ht="56" customHeight="1" spans="1:4">
      <c r="A45" s="19" t="s">
        <v>46</v>
      </c>
      <c r="B45" s="19"/>
      <c r="C45" s="19"/>
      <c r="D45" s="19"/>
    </row>
  </sheetData>
  <mergeCells count="7">
    <mergeCell ref="A2:D2"/>
    <mergeCell ref="A3:D3"/>
    <mergeCell ref="A4:D4"/>
    <mergeCell ref="C5:D5"/>
    <mergeCell ref="A45:D45"/>
    <mergeCell ref="A5:A6"/>
    <mergeCell ref="B5:B6"/>
  </mergeCells>
  <pageMargins left="0.751294958309864" right="0.751294958309864" top="0.999874956025852" bottom="0.999874956025852" header="0.499937478012926" footer="0.499937478012926"/>
  <pageSetup paperSize="9" scale="7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xu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徐飞</dc:creator>
  <cp:lastModifiedBy>rensheju</cp:lastModifiedBy>
  <dcterms:created xsi:type="dcterms:W3CDTF">2016-05-26T09:55:00Z</dcterms:created>
  <cp:lastPrinted>2022-04-18T23:36:59Z</cp:lastPrinted>
  <dcterms:modified xsi:type="dcterms:W3CDTF">2025-08-13T16:06:00Z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B149CB85A3BC22E668479C680A5D04EE</vt:lpwstr>
  </property>
</Properties>
</file>